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5480" windowHeight="9975"/>
  </bookViews>
  <sheets>
    <sheet name="Φύλλο1" sheetId="1" r:id="rId1"/>
    <sheet name="Φύλλο2" sheetId="2" r:id="rId2"/>
    <sheet name="Φύλλο3" sheetId="3" r:id="rId3"/>
  </sheets>
  <calcPr calcId="145621"/>
</workbook>
</file>

<file path=xl/calcChain.xml><?xml version="1.0" encoding="utf-8"?>
<calcChain xmlns="http://schemas.openxmlformats.org/spreadsheetml/2006/main">
  <c r="D53" i="1" l="1"/>
  <c r="D64" i="1"/>
  <c r="D72" i="1"/>
  <c r="D75" i="1"/>
  <c r="D11" i="1"/>
  <c r="D18" i="1"/>
  <c r="D38" i="1"/>
  <c r="D43" i="1"/>
  <c r="D45" i="1" s="1"/>
  <c r="C77" i="1" s="1"/>
  <c r="A17" i="1"/>
</calcChain>
</file>

<file path=xl/sharedStrings.xml><?xml version="1.0" encoding="utf-8"?>
<sst xmlns="http://schemas.openxmlformats.org/spreadsheetml/2006/main" count="130" uniqueCount="102">
  <si>
    <t xml:space="preserve">ΣΥΝΕΧΙΖΟΜΕΝΑ ΕΡΓΑ </t>
  </si>
  <si>
    <t>Κ.Α 10 - ΔΙΟΙΚΗΤΙΚΕΣ - ΟΙΚΟΝΟΜΙΚΕΣ ΥΠΗΡΕΣΙΕΣ</t>
  </si>
  <si>
    <t>Κ.Α. 30 - ΥΠΗΡΕΣΙΑ ΤΕΧΝΙΚΩΝ ΕΡΓΩΝ</t>
  </si>
  <si>
    <t>ΣΥΝΟΛΟ</t>
  </si>
  <si>
    <t>Α/Α</t>
  </si>
  <si>
    <t>Κ.Α. 20 ΥΠΗΡΕΣΙΑ ΚΑΘΑΡΙΟΤΗΤΑΣ &amp; ΗΛΕΚΤΡΟΦΩΤΙΣΜΟΥ</t>
  </si>
  <si>
    <t xml:space="preserve">ΕΡΓΑ ΔΕΗ </t>
  </si>
  <si>
    <t xml:space="preserve">ΣΥΝΟΛΟ ΝΕΩΝ ΕΡΓΩΝ </t>
  </si>
  <si>
    <t>ΓΕΝΙΚΟ ΣΥΝΟΛΟ ΕΡΓΩΝ</t>
  </si>
  <si>
    <t>ΤΑΚΤΙΚΑ</t>
  </si>
  <si>
    <t xml:space="preserve">ΤΑΚΤΙΚΑ </t>
  </si>
  <si>
    <t>ΤΙΤΛΟΣ ΕΡΓΟΥ</t>
  </si>
  <si>
    <t>ΠΟΣΟ</t>
  </si>
  <si>
    <t>ΧΡΗΜΑΤΟΔΟΤΗΣΗ</t>
  </si>
  <si>
    <t>Κ.Α 45 -  ΥΠΗΡΕΣΙΕΣ ΝΕΚΡΟΤΑΦΕΙΩΝ</t>
  </si>
  <si>
    <t>ΟΔΟΠΟΙΙΑ Δ.Ε. ΑΝΑΤΟΛΙΚΗΣ ΜΑΝΗΣ 2016</t>
  </si>
  <si>
    <t>ΟΔΟΠΟΙΙΑ Δ.Ε. ΟΙΤΥΛΟΥ 2016</t>
  </si>
  <si>
    <t>ΟΔΟΠΟΙΙΑ Δ.Ε. ΣΜΥΝΟΥΣ 2016</t>
  </si>
  <si>
    <t>ΑΠΟΚΑΤΑΣΤΑΣΗ ΖΗΜΙΩΝ ΑΠΌ ΘΕΟΜΗΝΙΕΣ Δ.Ε. ΑΝ. ΜΑΝΗΣ &amp; ΟΙΤΥΛΟΥ 2016</t>
  </si>
  <si>
    <t>ΑΠΟΚΑΤΑΣΤΑΣΗ ΖΗΜΙΩΝ ΑΠΌ ΘΕΟΜΗΝΙΕΣ Δ.Ε. ΓΥΘΕΙΟΥ  2016</t>
  </si>
  <si>
    <t>ΑΠΟΚΑΤΑΣΤΑΣΗ ΖΗΜΙΩΝ ΑΠΌ ΘΕΟΜΗΝΙΕΣ Δ.Ε. ΣΜΥΝΟΥΣ 2016</t>
  </si>
  <si>
    <t>ΣΥΝΤΗΡΗΣΗ ΔΗΜΟΤΙΚΩΝ ΚΑΤΑΣΤΗΜΑΤΩΝ Δ.Ε. ΓΥΘΕΙΟΥ 2016</t>
  </si>
  <si>
    <t>ΣΥΝΤΗΡΗΣΗ ΔΗΜΟΤΙΚΩΝ ΚΑΤΑΣΤΗΜΑΤΩΝ Δ.Ε. ΟΙΤΥΛΟΥ 2016</t>
  </si>
  <si>
    <t>ΚΑΤΑΣΚΕΥΗ - ΣΥΝΤΗΡΗΣΗ ΔΗΜΟΤΙΚΩΝ ΚΑΤΑΣΤΗΜΑΤΩΝ Δ.Ε. ΣΜΥΝΟΥΣ 2016</t>
  </si>
  <si>
    <t>ΑΝΑΠΛΑΣΕΙΣ -  ΔΙΑΜΟΡΦΩΣΕΙΣ Δ.Ε. ΑΝΑΤΟΛΙΚΗΣ ΜΑΝΗΣ 2016</t>
  </si>
  <si>
    <t>ΑΝΑΠΛΑΣΕΙΣ - ΔΙΑΜΟΡΦΩΣΕΙΣ Δ.Ε. ΟΙΤΥΛΟΥ 2016</t>
  </si>
  <si>
    <t>ΑΝΑΠΛΑΣΕΙΣ - ΔΙΑΜΟΡΦΩΣΕΙΣ Δ.Ε. ΣΜΥΝΟΥΣ 2016</t>
  </si>
  <si>
    <t>ΑΝΑΠΛΑΣΕΙΣ - ΔΙΑΜΟΡΦΩΣΕΙΣ Δ.Ε. ΓΥΘΕΙΟΥ 2016</t>
  </si>
  <si>
    <t>Κ.Α. ΕΞΟΔΩΝ</t>
  </si>
  <si>
    <t>10.7331.0006</t>
  </si>
  <si>
    <t>10.7331.0008</t>
  </si>
  <si>
    <t>10.7331.0007</t>
  </si>
  <si>
    <t>20.7325.0001</t>
  </si>
  <si>
    <t>30.7333.0025</t>
  </si>
  <si>
    <t>30.7333.0027</t>
  </si>
  <si>
    <t>30.7322.0005</t>
  </si>
  <si>
    <t>30.7322.0006</t>
  </si>
  <si>
    <t>30.7322.0007</t>
  </si>
  <si>
    <t>30.7322.0008</t>
  </si>
  <si>
    <t>30.7333.0029</t>
  </si>
  <si>
    <t>30.7333.0031</t>
  </si>
  <si>
    <t>30.7333.0030</t>
  </si>
  <si>
    <t>45.7336.0001</t>
  </si>
  <si>
    <t xml:space="preserve">ΔΙΑΜΟΡΦΩΣΗ ΚΟΙΜΗΤΗΡΙΩΝ ΑΛΙΚΩΝ ΚΑΙ ΤΣΙΚΑΛΙΩΝ </t>
  </si>
  <si>
    <t>ΤΕΧΝΙΚΟ ΠΡΟΓΡΑΜΜΑ ΔΗΜΟΥ ΑΝΑΤΟΛΙΚΗΣ ΜΑΝΗΣ 2017</t>
  </si>
  <si>
    <t>ΤΑΚΤΙΚΑ 240.000,00 ΣΑΤΑ 20.000,00</t>
  </si>
  <si>
    <t xml:space="preserve">ΣΑΤΑ </t>
  </si>
  <si>
    <t>ΤΑΚΤΙΚΑ 5.700,00 ΣΑΤΑ 58.000,00</t>
  </si>
  <si>
    <t>ΤΑΚΤΙΚΑ 7.100,00 ΣΑΤΑ 58.000,00</t>
  </si>
  <si>
    <t>30.7331.0001</t>
  </si>
  <si>
    <t>30.7323.0001</t>
  </si>
  <si>
    <t>ΣΑΤΑ</t>
  </si>
  <si>
    <t>ΔΗΜΙΟΥΡΓΙΑ ΔΗΜΟΤΙΚΩΝ ΟΔΩΝ ΣΤΟΝ ΑΚΟΥΜΑΡΟ ΓΥΘΕΙΟΥ</t>
  </si>
  <si>
    <t>ΝΕΑ ΕΡΓΑ 2017</t>
  </si>
  <si>
    <t>20.7321.0001</t>
  </si>
  <si>
    <t>ΚΑΤΑΣΚΕΥΗ ΚΤΙΡΙΟΥ ΔΙΑΧΕΙΡΙΣΗΣ ΑΠΟΡΡΙΜΜΑΤΩΝ</t>
  </si>
  <si>
    <t>30.7322.0015</t>
  </si>
  <si>
    <t>30.7322.0016</t>
  </si>
  <si>
    <t>30.7322.0017</t>
  </si>
  <si>
    <t>ΤΑΚΤΙΚΑ 60.000,00 ΣΑΤΑ 200.000,00</t>
  </si>
  <si>
    <t>ΑΝΑΠΛΑΣΕΙΣ-ΔΙΑΜΟΡΦΩΣΕΙΣ Δ.Ε. ΟΙΤΥΛΟΥ 2017</t>
  </si>
  <si>
    <t>ΤΑΚΤΙΚΑ 40.000,00 ΣΑΤΑ 100.000,00</t>
  </si>
  <si>
    <t>ΑΝΑΠΛΑΣΕΙΣ-ΔΙΑΜΟΡΦΩΣΕΙΣ Δ.Ε. ΣΜΥΝΟΥΣ 2017</t>
  </si>
  <si>
    <t>30.7333.0033</t>
  </si>
  <si>
    <t>30.7333.0034</t>
  </si>
  <si>
    <t>30.7333.0035</t>
  </si>
  <si>
    <t>30.7333.0036</t>
  </si>
  <si>
    <t>ΟΔΟΠΟΙΙΑ Δ.Ε. ΓΥΘΕΙΟΥ 2017</t>
  </si>
  <si>
    <t>ΟΔΟΠΟΙΙΑ Δ.Ε. ΟΙΤΥΛΟΥ 2017</t>
  </si>
  <si>
    <t>ΟΔΟΠΟΙΙΑ Δ.Ε. ΑΝΑΤ. ΜΑΝΗΣ 2017</t>
  </si>
  <si>
    <t>ΤΑΚΤΙΚΑ 105.000,00 ΣΑΤΑ 35.000,00</t>
  </si>
  <si>
    <t>ΟΔΟΠΟΙΙΑ Δ.Ε. ΣΜΥΝΟΥΣ 2017</t>
  </si>
  <si>
    <t>ΤΑΚΤΙΚΑ 115.000,00 ΣΑΤΑ 35.000,00</t>
  </si>
  <si>
    <t>ΤΑΚΤΙΚΑ 57.090,00 ΣΑΤΑ 22.910,00</t>
  </si>
  <si>
    <t>ΔΙΑΜΟΡΦΩΣΕΙΣ ΚΟΙΜΗΤΗΡΙΩΝ Δ.Ε. ΓΥΘΕΙΟΥ 2017</t>
  </si>
  <si>
    <t>45.7326.0001</t>
  </si>
  <si>
    <t>ΔΙΑΜΟΡΦΩΣΕΙΣ ΚΟΙΜΗΤΗΡΙΩΝ Δ.Ε. ΟΙΤΥΛΟΥ  2017</t>
  </si>
  <si>
    <t>45.7326.0002</t>
  </si>
  <si>
    <t>ΔΙΑΜΟΡΦΩΣΕΙΣ ΚΟΙΜΗΤΗΡΙΩΝ Δ.Ε. ΑΝΑΤ. ΜΑΝΗΣ 2017</t>
  </si>
  <si>
    <t>45.7326.0003</t>
  </si>
  <si>
    <t>ΔΙΑΜΟΡΦΩΣΕΙΣ ΚΟΙΜΗΤΗΡΙΩΝ Δ.Ε. ΣΜΥΝΟΥΣ 2017</t>
  </si>
  <si>
    <t>45.7326.0004</t>
  </si>
  <si>
    <t xml:space="preserve">ΣΥΝΟΛΟ ΣΥΝΕΧΙΖΟΜΕΝΩΝ ΕΡΓΩΝ </t>
  </si>
  <si>
    <t>ΕΠΙΣΚΕΥΕΣ ΚΑΙ ΣΥΝΤΗΡΗΣΕΙΣ 3ου ΔΗΜΟΤΙΚΟΥ ΣΧΟΛΕΙΟΥ ΓΥΘΕΙΟΥ</t>
  </si>
  <si>
    <t>Κ.Α. 15 - ΥΠΗΡΕΣΙΕΣ ΠΟΛΙΤΙΣΜΟΥ - ΑΘΛΗΤΙΣΜΟΥ - ΚΟΙΝΩΝΙΚΗΣ ΠΟΛΙΤΙΚΗΣ</t>
  </si>
  <si>
    <t>ΚΑΤΑΣΚΕΥΗ ΑΘΛΗΤΙΚΩΝ ΕΓΚΑΤΑΣΤΑΣΕΩΝ ΓΗΠΕΔΟΥ ΓΥΘΕΙΟΥ</t>
  </si>
  <si>
    <t>15.7326.0008</t>
  </si>
  <si>
    <t>ΚΑΤΑΣΚΕΥΗ ΚΛΕΙΣΤΟΥ ΓΥΜΝΑΣΤΗΡΙΟΥ ΑΡΕΟΠΟΛΗΣ</t>
  </si>
  <si>
    <t>15.7326.0005</t>
  </si>
  <si>
    <t>30.7326.0017</t>
  </si>
  <si>
    <t xml:space="preserve"> ΟΔΟΠΟΙΙΑ Δ.Ε. ΑΝΑΤ. ΜΑΝΗΣ 2015</t>
  </si>
  <si>
    <t>30.7333.0015</t>
  </si>
  <si>
    <t>ΣΑΤΑ 2015</t>
  </si>
  <si>
    <t>30.7322.0004</t>
  </si>
  <si>
    <t>ΚΑΤΑΣΚΕΥΗ ΠΕΖΟΔΡΟΜΙΟΥ ΕΠΙ ΤΗΣ ΟΔΟΥ ΙΩΑΝΝΗ ΓΡΗΓΟΡΑΚΗ ΤΟΥ ΠΑΡΑΛΙΑΚΟΥ ΟΙΚΙΣΜΟΥ ΒΑΘΥ ΤΗΣ Τ.Κ. ΝΕΟΧΩΡΙΟΥ</t>
  </si>
  <si>
    <t>64.7341.0002</t>
  </si>
  <si>
    <t>ΕΣΠΑ</t>
  </si>
  <si>
    <t>ΤΑΚΤΙΚΑ (ΜΗ ΑΝΤΑΠΟΔΟΤΙΚΑ)</t>
  </si>
  <si>
    <t>ΑΝΑΠΛΑΣΕΙΣ-ΔΙΑΜΟΡΦΩΣΕΙΣ Δ.Ε. ΓΥΘΕΙΟΥ 2015</t>
  </si>
  <si>
    <t>30.7333.0026</t>
  </si>
  <si>
    <t>ΚΑΤΑΣΚΕΥΗ ΓΛΙΣΤΡΑΣ ΣΤΗΝ  Τ.Κ. ΓΕΡΟΛΙΜΕΝΑ</t>
  </si>
  <si>
    <t>ΑΝΑΠΛΑΣΕΙΣ-ΔΙΑΜΟΡΦΩΣΕΙΣ Δ.Ε. ΓΥΘΕΙΟΥ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</si>
</sst>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€"/>
  </numFmts>
  <fonts count="19" x14ac:knownFonts="1">
    <font>
      <sz val="11"/>
      <color theme="1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b/>
      <sz val="11"/>
      <color indexed="8"/>
      <name val="Calibri"/>
      <family val="2"/>
      <charset val="161"/>
    </font>
    <font>
      <b/>
      <sz val="11"/>
      <color indexed="8"/>
      <name val="Arial"/>
      <family val="2"/>
      <charset val="161"/>
    </font>
    <font>
      <b/>
      <sz val="18"/>
      <color indexed="8"/>
      <name val="Arial"/>
      <family val="2"/>
      <charset val="161"/>
    </font>
    <font>
      <b/>
      <sz val="10"/>
      <name val="Arial"/>
      <family val="2"/>
      <charset val="161"/>
    </font>
    <font>
      <sz val="11"/>
      <color indexed="8"/>
      <name val="Arial"/>
      <family val="2"/>
      <charset val="161"/>
    </font>
    <font>
      <sz val="11"/>
      <name val="Calibri"/>
      <family val="2"/>
      <charset val="161"/>
    </font>
    <font>
      <b/>
      <sz val="18"/>
      <name val="Calibri"/>
      <family val="2"/>
      <charset val="161"/>
    </font>
    <font>
      <sz val="8"/>
      <name val="Calibri"/>
      <family val="2"/>
      <charset val="161"/>
    </font>
    <font>
      <b/>
      <sz val="16"/>
      <color indexed="8"/>
      <name val="Calibri"/>
      <family val="2"/>
      <charset val="161"/>
    </font>
    <font>
      <b/>
      <sz val="12"/>
      <color indexed="8"/>
      <name val="Arial"/>
      <family val="2"/>
      <charset val="161"/>
    </font>
    <font>
      <b/>
      <sz val="12"/>
      <color indexed="8"/>
      <name val="Arial"/>
      <family val="2"/>
      <charset val="161"/>
    </font>
    <font>
      <sz val="11"/>
      <color indexed="8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12"/>
      <color indexed="8"/>
      <name val="Calibri"/>
      <family val="2"/>
      <charset val="161"/>
    </font>
    <font>
      <sz val="10"/>
      <color indexed="8"/>
      <name val="Calibri"/>
      <family val="2"/>
      <charset val="161"/>
    </font>
    <font>
      <b/>
      <sz val="14"/>
      <color indexed="8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7" fillId="0" borderId="0" xfId="0" applyFont="1"/>
    <xf numFmtId="0" fontId="0" fillId="0" borderId="0" xfId="0" applyBorder="1"/>
    <xf numFmtId="0" fontId="8" fillId="0" borderId="1" xfId="0" applyFont="1" applyFill="1" applyBorder="1"/>
    <xf numFmtId="0" fontId="0" fillId="0" borderId="1" xfId="0" applyBorder="1"/>
    <xf numFmtId="0" fontId="0" fillId="0" borderId="1" xfId="0" applyBorder="1" applyAlignment="1">
      <alignment horizontal="right"/>
    </xf>
    <xf numFmtId="0" fontId="8" fillId="0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9" fillId="0" borderId="0" xfId="0" applyFont="1"/>
    <xf numFmtId="0" fontId="8" fillId="0" borderId="1" xfId="0" applyFont="1" applyBorder="1" applyAlignment="1">
      <alignment wrapText="1"/>
    </xf>
    <xf numFmtId="4" fontId="0" fillId="0" borderId="0" xfId="0" applyNumberFormat="1"/>
    <xf numFmtId="0" fontId="0" fillId="0" borderId="1" xfId="0" applyFill="1" applyBorder="1"/>
    <xf numFmtId="0" fontId="3" fillId="0" borderId="1" xfId="0" applyFont="1" applyBorder="1" applyAlignment="1">
      <alignment horizontal="right"/>
    </xf>
    <xf numFmtId="0" fontId="0" fillId="0" borderId="0" xfId="0" applyAlignment="1">
      <alignment wrapText="1"/>
    </xf>
    <xf numFmtId="0" fontId="11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3" fontId="0" fillId="0" borderId="0" xfId="0" applyNumberFormat="1"/>
    <xf numFmtId="0" fontId="0" fillId="0" borderId="0" xfId="0" applyAlignment="1">
      <alignment horizontal="right"/>
    </xf>
    <xf numFmtId="4" fontId="0" fillId="0" borderId="0" xfId="0" applyNumberFormat="1" applyFont="1" applyBorder="1"/>
    <xf numFmtId="0" fontId="0" fillId="0" borderId="0" xfId="0" applyFont="1" applyBorder="1" applyAlignment="1">
      <alignment wrapText="1"/>
    </xf>
    <xf numFmtId="4" fontId="0" fillId="0" borderId="0" xfId="0" applyNumberFormat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0" xfId="0" applyNumberFormat="1"/>
    <xf numFmtId="0" fontId="0" fillId="0" borderId="0" xfId="0" applyNumberFormat="1" applyFont="1" applyBorder="1" applyAlignment="1">
      <alignment horizontal="right"/>
    </xf>
    <xf numFmtId="49" fontId="8" fillId="0" borderId="1" xfId="0" applyNumberFormat="1" applyFont="1" applyFill="1" applyBorder="1"/>
    <xf numFmtId="49" fontId="0" fillId="0" borderId="1" xfId="0" applyNumberFormat="1" applyBorder="1"/>
    <xf numFmtId="49" fontId="0" fillId="0" borderId="1" xfId="0" applyNumberFormat="1" applyFill="1" applyBorder="1"/>
    <xf numFmtId="49" fontId="8" fillId="0" borderId="1" xfId="0" applyNumberFormat="1" applyFont="1" applyFill="1" applyBorder="1" applyAlignment="1">
      <alignment wrapText="1"/>
    </xf>
    <xf numFmtId="49" fontId="0" fillId="0" borderId="1" xfId="0" applyNumberFormat="1" applyFill="1" applyBorder="1" applyAlignment="1">
      <alignment wrapText="1"/>
    </xf>
    <xf numFmtId="0" fontId="12" fillId="0" borderId="1" xfId="0" applyFont="1" applyBorder="1" applyAlignment="1">
      <alignment horizontal="right"/>
    </xf>
    <xf numFmtId="0" fontId="14" fillId="0" borderId="1" xfId="0" applyFont="1" applyBorder="1"/>
    <xf numFmtId="4" fontId="15" fillId="0" borderId="2" xfId="0" applyNumberFormat="1" applyFon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8" fillId="0" borderId="1" xfId="0" applyNumberFormat="1" applyFont="1" applyFill="1" applyBorder="1" applyAlignment="1">
      <alignment horizontal="center"/>
    </xf>
    <xf numFmtId="4" fontId="15" fillId="0" borderId="1" xfId="0" applyNumberFormat="1" applyFont="1" applyBorder="1" applyAlignment="1">
      <alignment horizontal="center"/>
    </xf>
    <xf numFmtId="4" fontId="16" fillId="0" borderId="2" xfId="0" applyNumberFormat="1" applyFont="1" applyBorder="1" applyAlignment="1">
      <alignment horizontal="center"/>
    </xf>
    <xf numFmtId="0" fontId="17" fillId="0" borderId="1" xfId="0" applyFont="1" applyBorder="1"/>
    <xf numFmtId="49" fontId="17" fillId="0" borderId="1" xfId="0" applyNumberFormat="1" applyFont="1" applyBorder="1"/>
    <xf numFmtId="4" fontId="0" fillId="0" borderId="2" xfId="0" applyNumberFormat="1" applyBorder="1" applyAlignment="1">
      <alignment horizontal="center"/>
    </xf>
    <xf numFmtId="0" fontId="18" fillId="0" borderId="0" xfId="0" applyFont="1"/>
    <xf numFmtId="0" fontId="0" fillId="0" borderId="4" xfId="0" applyBorder="1"/>
    <xf numFmtId="49" fontId="0" fillId="0" borderId="4" xfId="0" applyNumberFormat="1" applyBorder="1"/>
    <xf numFmtId="4" fontId="0" fillId="0" borderId="4" xfId="0" applyNumberFormat="1" applyBorder="1" applyAlignment="1">
      <alignment horizontal="center"/>
    </xf>
    <xf numFmtId="0" fontId="0" fillId="0" borderId="4" xfId="0" applyBorder="1" applyAlignment="1">
      <alignment wrapText="1"/>
    </xf>
    <xf numFmtId="164" fontId="0" fillId="0" borderId="1" xfId="0" applyNumberFormat="1" applyBorder="1" applyAlignment="1">
      <alignment horizontal="center"/>
    </xf>
    <xf numFmtId="0" fontId="2" fillId="0" borderId="1" xfId="0" applyFont="1" applyBorder="1"/>
    <xf numFmtId="0" fontId="0" fillId="0" borderId="0" xfId="0" applyBorder="1" applyAlignment="1">
      <alignment horizontal="right"/>
    </xf>
    <xf numFmtId="4" fontId="15" fillId="0" borderId="0" xfId="0" applyNumberFormat="1" applyFont="1" applyBorder="1" applyAlignment="1">
      <alignment horizontal="center"/>
    </xf>
    <xf numFmtId="0" fontId="0" fillId="0" borderId="0" xfId="0" applyBorder="1" applyAlignment="1">
      <alignment wrapText="1"/>
    </xf>
    <xf numFmtId="0" fontId="4" fillId="0" borderId="0" xfId="0" applyNumberFormat="1" applyFont="1"/>
    <xf numFmtId="0" fontId="0" fillId="0" borderId="1" xfId="0" applyNumberFormat="1" applyFont="1" applyBorder="1"/>
    <xf numFmtId="49" fontId="0" fillId="0" borderId="1" xfId="0" applyNumberFormat="1" applyFont="1" applyBorder="1"/>
    <xf numFmtId="4" fontId="8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wrapText="1"/>
    </xf>
    <xf numFmtId="0" fontId="0" fillId="0" borderId="1" xfId="0" applyNumberFormat="1" applyBorder="1"/>
    <xf numFmtId="4" fontId="8" fillId="0" borderId="1" xfId="0" applyNumberFormat="1" applyFont="1" applyBorder="1" applyAlignment="1">
      <alignment horizontal="center" vertical="center"/>
    </xf>
    <xf numFmtId="0" fontId="0" fillId="0" borderId="1" xfId="0" applyNumberFormat="1" applyFill="1" applyBorder="1"/>
    <xf numFmtId="0" fontId="1" fillId="0" borderId="1" xfId="0" applyNumberFormat="1" applyFont="1" applyBorder="1" applyAlignment="1">
      <alignment wrapText="1"/>
    </xf>
    <xf numFmtId="49" fontId="1" fillId="0" borderId="1" xfId="0" applyNumberFormat="1" applyFont="1" applyBorder="1" applyAlignment="1">
      <alignment wrapText="1"/>
    </xf>
    <xf numFmtId="49" fontId="1" fillId="0" borderId="1" xfId="0" applyNumberFormat="1" applyFont="1" applyBorder="1"/>
    <xf numFmtId="0" fontId="0" fillId="0" borderId="0" xfId="0" applyFill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49" fontId="0" fillId="0" borderId="0" xfId="0" applyNumberFormat="1" applyBorder="1"/>
    <xf numFmtId="4" fontId="0" fillId="0" borderId="0" xfId="0" applyNumberFormat="1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8" xfId="0" applyNumberFormat="1" applyFont="1" applyBorder="1"/>
    <xf numFmtId="49" fontId="0" fillId="0" borderId="8" xfId="0" applyNumberFormat="1" applyFont="1" applyBorder="1"/>
    <xf numFmtId="4" fontId="8" fillId="0" borderId="8" xfId="0" applyNumberFormat="1" applyFont="1" applyFill="1" applyBorder="1" applyAlignment="1">
      <alignment horizontal="center"/>
    </xf>
    <xf numFmtId="0" fontId="0" fillId="0" borderId="8" xfId="0" applyFont="1" applyBorder="1" applyAlignment="1">
      <alignment wrapText="1"/>
    </xf>
    <xf numFmtId="4" fontId="13" fillId="0" borderId="3" xfId="0" applyNumberFormat="1" applyFont="1" applyBorder="1" applyAlignment="1">
      <alignment horizontal="center"/>
    </xf>
    <xf numFmtId="4" fontId="13" fillId="0" borderId="2" xfId="0" applyNumberFormat="1" applyFont="1" applyBorder="1" applyAlignment="1">
      <alignment horizontal="center"/>
    </xf>
    <xf numFmtId="0" fontId="0" fillId="0" borderId="7" xfId="0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3"/>
  <sheetViews>
    <sheetView tabSelected="1" zoomScaleNormal="100" workbookViewId="0">
      <selection activeCell="D79" sqref="D79"/>
    </sheetView>
  </sheetViews>
  <sheetFormatPr defaultRowHeight="15" x14ac:dyDescent="0.25"/>
  <cols>
    <col min="1" max="1" width="4.7109375" customWidth="1"/>
    <col min="2" max="2" width="67.7109375" customWidth="1"/>
    <col min="3" max="3" width="14.85546875" customWidth="1"/>
    <col min="4" max="4" width="17.42578125" customWidth="1"/>
    <col min="5" max="5" width="20.5703125" customWidth="1"/>
    <col min="7" max="7" width="36.7109375" customWidth="1"/>
  </cols>
  <sheetData>
    <row r="1" spans="1:11" x14ac:dyDescent="0.25">
      <c r="A1" s="70"/>
      <c r="B1" s="70"/>
      <c r="C1" s="71"/>
      <c r="D1" s="72"/>
      <c r="E1" s="73"/>
    </row>
    <row r="2" spans="1:11" ht="23.25" x14ac:dyDescent="0.35">
      <c r="B2" s="12" t="s">
        <v>44</v>
      </c>
      <c r="C2" s="12"/>
    </row>
    <row r="3" spans="1:11" ht="23.25" x14ac:dyDescent="0.35">
      <c r="B3" s="12"/>
      <c r="C3" s="12"/>
    </row>
    <row r="4" spans="1:11" ht="27" customHeight="1" x14ac:dyDescent="0.25">
      <c r="A4" s="19" t="s">
        <v>4</v>
      </c>
      <c r="B4" s="20" t="s">
        <v>11</v>
      </c>
      <c r="C4" s="20" t="s">
        <v>28</v>
      </c>
      <c r="D4" s="20" t="s">
        <v>12</v>
      </c>
      <c r="E4" s="20" t="s">
        <v>13</v>
      </c>
    </row>
    <row r="5" spans="1:11" ht="31.5" customHeight="1" x14ac:dyDescent="0.35">
      <c r="B5" s="18" t="s">
        <v>0</v>
      </c>
      <c r="C5" s="18"/>
      <c r="D5" s="2"/>
      <c r="E5" s="2"/>
    </row>
    <row r="7" spans="1:11" x14ac:dyDescent="0.25">
      <c r="B7" s="1" t="s">
        <v>1</v>
      </c>
      <c r="C7" s="1"/>
      <c r="D7" s="3"/>
      <c r="E7" s="4"/>
    </row>
    <row r="8" spans="1:11" x14ac:dyDescent="0.25">
      <c r="A8" s="8">
        <v>1</v>
      </c>
      <c r="B8" s="8" t="s">
        <v>21</v>
      </c>
      <c r="C8" s="30" t="s">
        <v>29</v>
      </c>
      <c r="D8" s="37">
        <v>24960</v>
      </c>
      <c r="E8" s="11" t="s">
        <v>9</v>
      </c>
    </row>
    <row r="9" spans="1:11" x14ac:dyDescent="0.25">
      <c r="A9">
        <v>2</v>
      </c>
      <c r="B9" s="8" t="s">
        <v>23</v>
      </c>
      <c r="C9" s="30" t="s">
        <v>31</v>
      </c>
      <c r="D9" s="37">
        <v>35000</v>
      </c>
      <c r="E9" s="11" t="s">
        <v>9</v>
      </c>
      <c r="G9" s="70"/>
      <c r="H9" s="71"/>
      <c r="I9" s="72"/>
      <c r="J9" s="73"/>
      <c r="K9" s="6"/>
    </row>
    <row r="10" spans="1:11" x14ac:dyDescent="0.25">
      <c r="A10" s="8">
        <v>3</v>
      </c>
      <c r="B10" s="8" t="s">
        <v>22</v>
      </c>
      <c r="C10" s="30" t="s">
        <v>30</v>
      </c>
      <c r="D10" s="37">
        <v>12000</v>
      </c>
      <c r="E10" s="11" t="s">
        <v>9</v>
      </c>
      <c r="G10" s="70"/>
      <c r="H10" s="71"/>
      <c r="I10" s="72"/>
      <c r="J10" s="73"/>
      <c r="K10" s="6"/>
    </row>
    <row r="11" spans="1:11" x14ac:dyDescent="0.25">
      <c r="A11" s="8"/>
      <c r="B11" s="9" t="s">
        <v>3</v>
      </c>
      <c r="C11" s="40"/>
      <c r="D11" s="40">
        <f>SUM(D8:D10)</f>
        <v>71960</v>
      </c>
      <c r="E11" s="11"/>
    </row>
    <row r="12" spans="1:11" x14ac:dyDescent="0.25">
      <c r="A12" s="6"/>
      <c r="B12" s="52"/>
      <c r="C12" s="53"/>
      <c r="D12" s="53"/>
      <c r="E12" s="54"/>
    </row>
    <row r="13" spans="1:11" x14ac:dyDescent="0.25">
      <c r="A13" s="6"/>
      <c r="B13" s="52"/>
      <c r="C13" s="53"/>
      <c r="D13" s="53"/>
      <c r="E13" s="54"/>
    </row>
    <row r="14" spans="1:11" x14ac:dyDescent="0.25">
      <c r="B14" s="55" t="s">
        <v>84</v>
      </c>
      <c r="C14" s="55"/>
      <c r="E14" s="17"/>
    </row>
    <row r="15" spans="1:11" x14ac:dyDescent="0.25">
      <c r="B15" s="74"/>
      <c r="C15" s="75"/>
      <c r="D15" s="76"/>
      <c r="E15" s="77"/>
    </row>
    <row r="16" spans="1:11" x14ac:dyDescent="0.25">
      <c r="A16" s="8">
        <v>1</v>
      </c>
      <c r="B16" s="56" t="s">
        <v>87</v>
      </c>
      <c r="C16" s="57" t="s">
        <v>88</v>
      </c>
      <c r="D16" s="39">
        <v>700000</v>
      </c>
      <c r="E16" s="59" t="s">
        <v>10</v>
      </c>
    </row>
    <row r="17" spans="1:5" x14ac:dyDescent="0.25">
      <c r="A17" s="8">
        <f>A16+1</f>
        <v>2</v>
      </c>
      <c r="B17" s="56" t="s">
        <v>85</v>
      </c>
      <c r="C17" s="30" t="s">
        <v>86</v>
      </c>
      <c r="D17" s="58">
        <v>31404.26</v>
      </c>
      <c r="E17" s="59" t="s">
        <v>10</v>
      </c>
    </row>
    <row r="18" spans="1:5" x14ac:dyDescent="0.25">
      <c r="A18" s="8"/>
      <c r="B18" s="9" t="s">
        <v>3</v>
      </c>
      <c r="C18" s="40"/>
      <c r="D18" s="40">
        <f>SUM(D16:D17)</f>
        <v>731404.26</v>
      </c>
      <c r="E18" s="11"/>
    </row>
    <row r="19" spans="1:5" x14ac:dyDescent="0.25">
      <c r="A19" s="6"/>
      <c r="B19" s="52"/>
      <c r="C19" s="53"/>
      <c r="D19" s="53"/>
      <c r="E19" s="54"/>
    </row>
    <row r="20" spans="1:5" x14ac:dyDescent="0.25">
      <c r="B20" s="1"/>
      <c r="C20" s="1"/>
      <c r="D20" s="3"/>
      <c r="E20" s="4"/>
    </row>
    <row r="21" spans="1:5" x14ac:dyDescent="0.25">
      <c r="B21" s="1" t="s">
        <v>2</v>
      </c>
      <c r="C21" s="1"/>
      <c r="E21" s="17"/>
    </row>
    <row r="22" spans="1:5" x14ac:dyDescent="0.25">
      <c r="A22" s="8">
        <v>1</v>
      </c>
      <c r="B22" s="62" t="s">
        <v>98</v>
      </c>
      <c r="C22" s="31" t="s">
        <v>93</v>
      </c>
      <c r="D22" s="61">
        <v>66257</v>
      </c>
      <c r="E22" s="11" t="s">
        <v>9</v>
      </c>
    </row>
    <row r="23" spans="1:5" x14ac:dyDescent="0.25">
      <c r="A23" s="8">
        <v>2</v>
      </c>
      <c r="B23" s="15" t="s">
        <v>24</v>
      </c>
      <c r="C23" s="31" t="s">
        <v>35</v>
      </c>
      <c r="D23" s="37">
        <v>30000</v>
      </c>
      <c r="E23" s="11" t="s">
        <v>9</v>
      </c>
    </row>
    <row r="24" spans="1:5" ht="30" x14ac:dyDescent="0.25">
      <c r="A24" s="8">
        <v>3</v>
      </c>
      <c r="B24" s="15" t="s">
        <v>25</v>
      </c>
      <c r="C24" s="31" t="s">
        <v>36</v>
      </c>
      <c r="D24" s="37">
        <v>260000</v>
      </c>
      <c r="E24" s="11" t="s">
        <v>45</v>
      </c>
    </row>
    <row r="25" spans="1:5" x14ac:dyDescent="0.25">
      <c r="A25" s="8">
        <v>4</v>
      </c>
      <c r="B25" s="15" t="s">
        <v>26</v>
      </c>
      <c r="C25" s="31" t="s">
        <v>37</v>
      </c>
      <c r="D25" s="37">
        <v>12000</v>
      </c>
      <c r="E25" s="11" t="s">
        <v>9</v>
      </c>
    </row>
    <row r="26" spans="1:5" x14ac:dyDescent="0.25">
      <c r="A26" s="8">
        <v>5</v>
      </c>
      <c r="B26" s="15" t="s">
        <v>27</v>
      </c>
      <c r="C26" s="31" t="s">
        <v>38</v>
      </c>
      <c r="D26" s="37">
        <v>216000</v>
      </c>
      <c r="E26" s="11" t="s">
        <v>46</v>
      </c>
    </row>
    <row r="27" spans="1:5" x14ac:dyDescent="0.25">
      <c r="A27" s="8">
        <v>6</v>
      </c>
      <c r="B27" s="26" t="s">
        <v>52</v>
      </c>
      <c r="C27" s="33" t="s">
        <v>50</v>
      </c>
      <c r="D27" s="44">
        <v>12000</v>
      </c>
      <c r="E27" s="11" t="s">
        <v>51</v>
      </c>
    </row>
    <row r="28" spans="1:5" x14ac:dyDescent="0.25">
      <c r="A28" s="8">
        <v>7</v>
      </c>
      <c r="B28" s="60" t="s">
        <v>100</v>
      </c>
      <c r="C28" s="30" t="s">
        <v>89</v>
      </c>
      <c r="D28" s="61">
        <v>145500</v>
      </c>
      <c r="E28" s="11" t="s">
        <v>9</v>
      </c>
    </row>
    <row r="29" spans="1:5" x14ac:dyDescent="0.25">
      <c r="A29" s="8">
        <v>8</v>
      </c>
      <c r="B29" s="51" t="s">
        <v>83</v>
      </c>
      <c r="C29" s="65" t="s">
        <v>49</v>
      </c>
      <c r="D29" s="50">
        <v>12000</v>
      </c>
      <c r="E29" s="11" t="s">
        <v>9</v>
      </c>
    </row>
    <row r="30" spans="1:5" x14ac:dyDescent="0.25">
      <c r="A30" s="8">
        <v>9</v>
      </c>
      <c r="B30" s="60" t="s">
        <v>90</v>
      </c>
      <c r="C30" s="30" t="s">
        <v>91</v>
      </c>
      <c r="D30" s="61">
        <v>100000</v>
      </c>
      <c r="E30" s="11" t="s">
        <v>92</v>
      </c>
    </row>
    <row r="31" spans="1:5" x14ac:dyDescent="0.25">
      <c r="A31" s="8">
        <v>10</v>
      </c>
      <c r="B31" s="10" t="s">
        <v>15</v>
      </c>
      <c r="C31" s="32" t="s">
        <v>33</v>
      </c>
      <c r="D31" s="37">
        <v>86000</v>
      </c>
      <c r="E31" s="13" t="s">
        <v>9</v>
      </c>
    </row>
    <row r="32" spans="1:5" x14ac:dyDescent="0.25">
      <c r="A32" s="8">
        <v>11</v>
      </c>
      <c r="B32" s="10" t="s">
        <v>16</v>
      </c>
      <c r="C32" s="32" t="s">
        <v>99</v>
      </c>
      <c r="D32" s="37">
        <v>37810</v>
      </c>
      <c r="E32" s="13" t="s">
        <v>9</v>
      </c>
    </row>
    <row r="33" spans="1:8" x14ac:dyDescent="0.25">
      <c r="A33" s="8">
        <v>12</v>
      </c>
      <c r="B33" s="10" t="s">
        <v>17</v>
      </c>
      <c r="C33" s="32" t="s">
        <v>34</v>
      </c>
      <c r="D33" s="37">
        <v>45000</v>
      </c>
      <c r="E33" s="13" t="s">
        <v>9</v>
      </c>
    </row>
    <row r="34" spans="1:8" ht="30" x14ac:dyDescent="0.25">
      <c r="A34" s="8">
        <v>13</v>
      </c>
      <c r="B34" s="26" t="s">
        <v>19</v>
      </c>
      <c r="C34" s="33" t="s">
        <v>39</v>
      </c>
      <c r="D34" s="37">
        <v>63700</v>
      </c>
      <c r="E34" s="11" t="s">
        <v>47</v>
      </c>
      <c r="H34" s="66"/>
    </row>
    <row r="35" spans="1:8" ht="30" x14ac:dyDescent="0.25">
      <c r="A35" s="8">
        <v>14</v>
      </c>
      <c r="B35" s="26" t="s">
        <v>18</v>
      </c>
      <c r="C35" s="33" t="s">
        <v>41</v>
      </c>
      <c r="D35" s="37">
        <v>65100</v>
      </c>
      <c r="E35" s="11" t="s">
        <v>48</v>
      </c>
      <c r="H35" s="66"/>
    </row>
    <row r="36" spans="1:8" x14ac:dyDescent="0.25">
      <c r="A36" s="8">
        <v>15</v>
      </c>
      <c r="B36" s="26" t="s">
        <v>20</v>
      </c>
      <c r="C36" s="33" t="s">
        <v>40</v>
      </c>
      <c r="D36" s="37">
        <v>12000</v>
      </c>
      <c r="E36" s="11" t="s">
        <v>9</v>
      </c>
    </row>
    <row r="37" spans="1:8" ht="30" x14ac:dyDescent="0.25">
      <c r="A37" s="8">
        <v>16</v>
      </c>
      <c r="B37" s="63" t="s">
        <v>94</v>
      </c>
      <c r="C37" s="64" t="s">
        <v>95</v>
      </c>
      <c r="D37" s="61">
        <v>263185</v>
      </c>
      <c r="E37" s="11" t="s">
        <v>96</v>
      </c>
    </row>
    <row r="38" spans="1:8" x14ac:dyDescent="0.25">
      <c r="A38" s="8"/>
      <c r="B38" s="9" t="s">
        <v>3</v>
      </c>
      <c r="C38" s="36"/>
      <c r="D38" s="36">
        <f>SUM(D22:D37)</f>
        <v>1426552</v>
      </c>
      <c r="E38" s="8"/>
    </row>
    <row r="39" spans="1:8" x14ac:dyDescent="0.25">
      <c r="B39" s="1"/>
      <c r="C39" s="1"/>
      <c r="D39" s="3"/>
      <c r="E39" s="4"/>
    </row>
    <row r="40" spans="1:8" x14ac:dyDescent="0.25">
      <c r="B40" s="1" t="s">
        <v>14</v>
      </c>
      <c r="C40" s="1"/>
      <c r="D40" s="3"/>
      <c r="E40" s="4"/>
    </row>
    <row r="41" spans="1:8" x14ac:dyDescent="0.25">
      <c r="B41" s="5"/>
      <c r="C41" s="5"/>
      <c r="D41" s="3"/>
      <c r="E41" s="4"/>
    </row>
    <row r="42" spans="1:8" x14ac:dyDescent="0.25">
      <c r="A42" s="8">
        <v>1</v>
      </c>
      <c r="B42" s="7" t="s">
        <v>43</v>
      </c>
      <c r="C42" s="29" t="s">
        <v>42</v>
      </c>
      <c r="D42" s="39">
        <v>12000</v>
      </c>
      <c r="E42" s="13" t="s">
        <v>10</v>
      </c>
    </row>
    <row r="43" spans="1:8" x14ac:dyDescent="0.25">
      <c r="B43" s="9" t="s">
        <v>3</v>
      </c>
      <c r="C43" s="40"/>
      <c r="D43" s="40">
        <f>SUM(D42:D42)</f>
        <v>12000</v>
      </c>
      <c r="E43" s="11"/>
    </row>
    <row r="44" spans="1:8" x14ac:dyDescent="0.25">
      <c r="B44" s="1"/>
      <c r="C44" s="1"/>
      <c r="D44" s="3"/>
      <c r="E44" s="4"/>
    </row>
    <row r="45" spans="1:8" ht="15.75" x14ac:dyDescent="0.25">
      <c r="A45" s="8"/>
      <c r="B45" s="16" t="s">
        <v>82</v>
      </c>
      <c r="C45" s="38"/>
      <c r="D45" s="41">
        <f>D11+D38+D43+D18</f>
        <v>2241916.2599999998</v>
      </c>
      <c r="E45" s="8"/>
    </row>
    <row r="46" spans="1:8" x14ac:dyDescent="0.25">
      <c r="B46" s="1"/>
      <c r="C46" s="1"/>
      <c r="D46" s="3"/>
      <c r="E46" s="4"/>
    </row>
    <row r="47" spans="1:8" x14ac:dyDescent="0.25">
      <c r="B47" s="1"/>
      <c r="C47" s="1"/>
      <c r="D47" s="3"/>
      <c r="E47" s="4"/>
    </row>
    <row r="48" spans="1:8" ht="18" x14ac:dyDescent="0.25">
      <c r="B48" s="45" t="s">
        <v>53</v>
      </c>
      <c r="C48" s="1"/>
      <c r="D48" s="3"/>
      <c r="E48" s="4"/>
    </row>
    <row r="49" spans="1:5" x14ac:dyDescent="0.25">
      <c r="B49" s="1"/>
      <c r="C49" s="1"/>
      <c r="D49" s="3"/>
      <c r="E49" s="4"/>
    </row>
    <row r="50" spans="1:5" ht="14.25" customHeight="1" x14ac:dyDescent="0.25">
      <c r="B50" s="1" t="s">
        <v>5</v>
      </c>
      <c r="C50" s="1"/>
      <c r="D50" s="14"/>
      <c r="E50" s="17"/>
    </row>
    <row r="51" spans="1:5" ht="30" x14ac:dyDescent="0.25">
      <c r="A51" s="8">
        <v>1</v>
      </c>
      <c r="B51" s="8" t="s">
        <v>55</v>
      </c>
      <c r="C51" s="30" t="s">
        <v>54</v>
      </c>
      <c r="D51" s="37">
        <v>180000</v>
      </c>
      <c r="E51" s="11" t="s">
        <v>97</v>
      </c>
    </row>
    <row r="52" spans="1:5" x14ac:dyDescent="0.25">
      <c r="A52" s="46">
        <v>2</v>
      </c>
      <c r="B52" s="46" t="s">
        <v>6</v>
      </c>
      <c r="C52" s="47" t="s">
        <v>32</v>
      </c>
      <c r="D52" s="48">
        <v>2000</v>
      </c>
      <c r="E52" s="49" t="s">
        <v>9</v>
      </c>
    </row>
    <row r="53" spans="1:5" x14ac:dyDescent="0.25">
      <c r="A53" s="6"/>
      <c r="B53" s="9" t="s">
        <v>3</v>
      </c>
      <c r="C53" s="36"/>
      <c r="D53" s="36">
        <f>SUM(D51:D52)</f>
        <v>182000</v>
      </c>
      <c r="E53" s="11"/>
    </row>
    <row r="54" spans="1:5" x14ac:dyDescent="0.25">
      <c r="A54" s="6"/>
      <c r="B54" s="28"/>
      <c r="C54" s="28"/>
      <c r="D54" s="23"/>
      <c r="E54" s="24"/>
    </row>
    <row r="55" spans="1:5" x14ac:dyDescent="0.25">
      <c r="B55" s="27"/>
      <c r="C55" s="27"/>
      <c r="E55" s="17"/>
    </row>
    <row r="56" spans="1:5" x14ac:dyDescent="0.25">
      <c r="B56" s="1" t="s">
        <v>2</v>
      </c>
      <c r="C56" s="1"/>
      <c r="E56" s="17"/>
    </row>
    <row r="57" spans="1:5" ht="30" x14ac:dyDescent="0.25">
      <c r="A57" s="8">
        <v>1</v>
      </c>
      <c r="B57" s="42" t="s">
        <v>101</v>
      </c>
      <c r="C57" s="43" t="s">
        <v>56</v>
      </c>
      <c r="D57" s="50">
        <v>260000</v>
      </c>
      <c r="E57" s="11" t="s">
        <v>59</v>
      </c>
    </row>
    <row r="58" spans="1:5" ht="30" x14ac:dyDescent="0.25">
      <c r="A58" s="8">
        <v>2</v>
      </c>
      <c r="B58" s="42" t="s">
        <v>60</v>
      </c>
      <c r="C58" s="33" t="s">
        <v>57</v>
      </c>
      <c r="D58" s="44">
        <v>140000</v>
      </c>
      <c r="E58" s="11" t="s">
        <v>61</v>
      </c>
    </row>
    <row r="59" spans="1:5" x14ac:dyDescent="0.25">
      <c r="A59" s="8">
        <v>3</v>
      </c>
      <c r="B59" s="42" t="s">
        <v>62</v>
      </c>
      <c r="C59" s="32" t="s">
        <v>58</v>
      </c>
      <c r="D59" s="37">
        <v>7000</v>
      </c>
      <c r="E59" s="13" t="s">
        <v>9</v>
      </c>
    </row>
    <row r="60" spans="1:5" ht="30" x14ac:dyDescent="0.25">
      <c r="A60" s="8">
        <v>4</v>
      </c>
      <c r="B60" s="10" t="s">
        <v>67</v>
      </c>
      <c r="C60" s="32" t="s">
        <v>63</v>
      </c>
      <c r="D60" s="37">
        <v>140000</v>
      </c>
      <c r="E60" s="11" t="s">
        <v>70</v>
      </c>
    </row>
    <row r="61" spans="1:5" x14ac:dyDescent="0.25">
      <c r="A61" s="8">
        <v>5</v>
      </c>
      <c r="B61" s="10" t="s">
        <v>68</v>
      </c>
      <c r="C61" s="32" t="s">
        <v>64</v>
      </c>
      <c r="D61" s="37">
        <v>110000</v>
      </c>
      <c r="E61" s="13" t="s">
        <v>9</v>
      </c>
    </row>
    <row r="62" spans="1:5" ht="30" x14ac:dyDescent="0.25">
      <c r="A62" s="8">
        <v>6</v>
      </c>
      <c r="B62" s="10" t="s">
        <v>69</v>
      </c>
      <c r="C62" s="32" t="s">
        <v>65</v>
      </c>
      <c r="D62" s="37">
        <v>150000</v>
      </c>
      <c r="E62" s="11" t="s">
        <v>72</v>
      </c>
    </row>
    <row r="63" spans="1:5" ht="30" x14ac:dyDescent="0.25">
      <c r="A63" s="8">
        <v>7</v>
      </c>
      <c r="B63" s="10" t="s">
        <v>71</v>
      </c>
      <c r="C63" s="32" t="s">
        <v>66</v>
      </c>
      <c r="D63" s="37">
        <v>80000</v>
      </c>
      <c r="E63" s="11" t="s">
        <v>73</v>
      </c>
    </row>
    <row r="64" spans="1:5" x14ac:dyDescent="0.25">
      <c r="A64" s="8"/>
      <c r="B64" s="9" t="s">
        <v>3</v>
      </c>
      <c r="C64" s="36"/>
      <c r="D64" s="36">
        <f>SUM(D57:D63)</f>
        <v>887000</v>
      </c>
      <c r="E64" s="8"/>
    </row>
    <row r="65" spans="1:6" x14ac:dyDescent="0.25">
      <c r="E65" s="17"/>
    </row>
    <row r="66" spans="1:6" x14ac:dyDescent="0.25">
      <c r="B66" s="1" t="s">
        <v>14</v>
      </c>
      <c r="C66" s="1"/>
      <c r="D66" s="3"/>
      <c r="E66" s="4"/>
    </row>
    <row r="67" spans="1:6" x14ac:dyDescent="0.25">
      <c r="B67" s="5"/>
      <c r="C67" s="5"/>
      <c r="D67" s="3"/>
      <c r="E67" s="4"/>
    </row>
    <row r="68" spans="1:6" x14ac:dyDescent="0.25">
      <c r="A68" s="8">
        <v>1</v>
      </c>
      <c r="B68" s="7" t="s">
        <v>74</v>
      </c>
      <c r="C68" s="29" t="s">
        <v>75</v>
      </c>
      <c r="D68" s="39">
        <v>9000</v>
      </c>
      <c r="E68" s="13" t="s">
        <v>10</v>
      </c>
    </row>
    <row r="69" spans="1:6" x14ac:dyDescent="0.25">
      <c r="A69" s="8">
        <v>2</v>
      </c>
      <c r="B69" s="7" t="s">
        <v>76</v>
      </c>
      <c r="C69" s="29" t="s">
        <v>77</v>
      </c>
      <c r="D69" s="39">
        <v>7000</v>
      </c>
      <c r="E69" s="13" t="s">
        <v>10</v>
      </c>
    </row>
    <row r="70" spans="1:6" x14ac:dyDescent="0.25">
      <c r="A70" s="8">
        <v>3</v>
      </c>
      <c r="B70" s="7" t="s">
        <v>78</v>
      </c>
      <c r="C70" s="29" t="s">
        <v>79</v>
      </c>
      <c r="D70" s="39">
        <v>1000</v>
      </c>
      <c r="E70" s="13" t="s">
        <v>10</v>
      </c>
    </row>
    <row r="71" spans="1:6" x14ac:dyDescent="0.25">
      <c r="A71" s="8">
        <v>4</v>
      </c>
      <c r="B71" s="7" t="s">
        <v>80</v>
      </c>
      <c r="C71" s="29" t="s">
        <v>81</v>
      </c>
      <c r="D71" s="39">
        <v>3500</v>
      </c>
      <c r="E71" s="13" t="s">
        <v>10</v>
      </c>
    </row>
    <row r="72" spans="1:6" x14ac:dyDescent="0.25">
      <c r="B72" s="9" t="s">
        <v>3</v>
      </c>
      <c r="C72" s="40"/>
      <c r="D72" s="40">
        <f>SUM(D68:D71)</f>
        <v>20500</v>
      </c>
      <c r="E72" s="11"/>
    </row>
    <row r="73" spans="1:6" x14ac:dyDescent="0.25">
      <c r="E73" s="17"/>
    </row>
    <row r="74" spans="1:6" x14ac:dyDescent="0.25">
      <c r="E74" s="17"/>
    </row>
    <row r="75" spans="1:6" ht="21" customHeight="1" x14ac:dyDescent="0.25">
      <c r="A75" s="67"/>
      <c r="B75" s="16" t="s">
        <v>7</v>
      </c>
      <c r="C75" s="38"/>
      <c r="D75" s="41">
        <f>D53+D64+D72</f>
        <v>1089500</v>
      </c>
      <c r="E75" s="8"/>
    </row>
    <row r="76" spans="1:6" x14ac:dyDescent="0.25">
      <c r="A76" s="6"/>
      <c r="B76" s="69"/>
      <c r="C76" s="80"/>
      <c r="D76" s="80"/>
      <c r="E76" s="69"/>
    </row>
    <row r="77" spans="1:6" ht="23.25" customHeight="1" x14ac:dyDescent="0.25">
      <c r="A77" s="68"/>
      <c r="B77" s="34" t="s">
        <v>8</v>
      </c>
      <c r="C77" s="78">
        <f>D45+D75</f>
        <v>3331416.26</v>
      </c>
      <c r="D77" s="79"/>
      <c r="E77" s="35"/>
    </row>
    <row r="78" spans="1:6" x14ac:dyDescent="0.25">
      <c r="F78" s="21"/>
    </row>
    <row r="79" spans="1:6" x14ac:dyDescent="0.25">
      <c r="B79" s="22"/>
      <c r="C79" s="22"/>
    </row>
    <row r="80" spans="1:6" x14ac:dyDescent="0.25">
      <c r="B80" s="22"/>
      <c r="C80" s="22"/>
      <c r="D80" s="25"/>
      <c r="F80" s="21"/>
    </row>
    <row r="81" spans="2:6" x14ac:dyDescent="0.25">
      <c r="B81" s="22"/>
      <c r="C81" s="22"/>
      <c r="D81" s="25"/>
      <c r="F81" s="21"/>
    </row>
    <row r="82" spans="2:6" x14ac:dyDescent="0.25">
      <c r="B82" s="22"/>
      <c r="C82" s="22"/>
      <c r="D82" s="25"/>
    </row>
    <row r="83" spans="2:6" x14ac:dyDescent="0.25">
      <c r="D83" s="25"/>
    </row>
  </sheetData>
  <mergeCells count="2">
    <mergeCell ref="C77:D77"/>
    <mergeCell ref="C76:D76"/>
  </mergeCells>
  <phoneticPr fontId="10" type="noConversion"/>
  <pageMargins left="0.7" right="0.7" top="0.75" bottom="0.75" header="0.3" footer="0.3"/>
  <pageSetup paperSize="9" scale="64" orientation="portrait" r:id="rId1"/>
  <headerFooter>
    <oddHeader xml:space="preserve">&amp;CΤΕΧΝΙΚΟ ΠΡΟΓΡΑΜΜΑ 2016 ΣΕΛ &amp;P
</oddHeader>
  </headerFooter>
  <rowBreaks count="1" manualBreakCount="1">
    <brk id="4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lena</cp:lastModifiedBy>
  <cp:lastPrinted>2016-09-21T09:01:09Z</cp:lastPrinted>
  <dcterms:created xsi:type="dcterms:W3CDTF">2014-08-13T16:11:28Z</dcterms:created>
  <dcterms:modified xsi:type="dcterms:W3CDTF">2016-09-21T09:01:34Z</dcterms:modified>
</cp:coreProperties>
</file>